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sAndCertificates\7c projects\NL 2025\"/>
    </mc:Choice>
  </mc:AlternateContent>
  <xr:revisionPtr revIDLastSave="0" documentId="8_{A9302CE0-B1C6-4F78-B197-C67700F026DF}" xr6:coauthVersionLast="47" xr6:coauthVersionMax="47" xr10:uidLastSave="{00000000-0000-0000-0000-000000000000}"/>
  <bookViews>
    <workbookView xWindow="57480" yWindow="-120" windowWidth="29040" windowHeight="15840" xr2:uid="{C76AC137-2553-4145-85D0-C697831BB91A}"/>
  </bookViews>
  <sheets>
    <sheet name="Data Requests No. 2 &amp; 3" sheetId="1" r:id="rId1"/>
  </sheets>
  <externalReferences>
    <externalReference r:id="rId2"/>
    <externalReference r:id="rId3"/>
  </externalReferences>
  <definedNames>
    <definedName name="\E" localSheetId="0">'[1]Data Input'!#REF!</definedName>
    <definedName name="\E">'[1]Data Input'!#REF!</definedName>
    <definedName name="\L" localSheetId="0">'[1]Data Input'!#REF!</definedName>
    <definedName name="\L">'[1]Data Input'!#REF!</definedName>
    <definedName name="\M" localSheetId="0">'[1]Data Input'!#REF!</definedName>
    <definedName name="\M">'[1]Data Input'!#REF!</definedName>
    <definedName name="\P" localSheetId="0">'[1]Data Input'!#REF!</definedName>
    <definedName name="\P">'[1]Data Input'!#REF!</definedName>
    <definedName name="\R" localSheetId="0">'[1]Data Input'!#REF!</definedName>
    <definedName name="\R">'[1]Data Input'!#REF!</definedName>
    <definedName name="A_G">'[1]Data Input'!$E$145</definedName>
    <definedName name="ACA">'[1]Data Input'!#REF!</definedName>
    <definedName name="AVG_BTU_TRAFIE" localSheetId="0">'[1]Data Input'!#REF!</definedName>
    <definedName name="AVG_BTU_TRAFIE">'[1]Data Input'!#REF!</definedName>
    <definedName name="AVG_BTU_TRAMKT" localSheetId="0">'[1]Data Input'!#REF!</definedName>
    <definedName name="AVG_BTU_TRAMKT">'[1]Data Input'!#REF!</definedName>
    <definedName name="AVG_MI_HA_S_BUS" localSheetId="0">'[1]Data Input'!#REF!</definedName>
    <definedName name="AVG_MI_HA_S_BUS">'[1]Data Input'!#REF!</definedName>
    <definedName name="AVG_MI_TRNS_FLD" localSheetId="0">'[1]Data Input'!#REF!</definedName>
    <definedName name="AVG_MI_TRNS_FLD">'[1]Data Input'!#REF!</definedName>
    <definedName name="AVG_MI_TRNS_MKT" localSheetId="0">'[1]Data Input'!#REF!</definedName>
    <definedName name="AVG_MI_TRNS_MKT">'[1]Data Input'!#REF!</definedName>
    <definedName name="AVG_MILES_HAUL" localSheetId="0">'[1]Data Input'!#REF!</definedName>
    <definedName name="AVG_MILES_HAUL">'[1]Data Input'!#REF!</definedName>
    <definedName name="CIQWBGuid" hidden="1">"Exh N 2021 NL Expansion.xlsx"</definedName>
    <definedName name="COM_FIX_ALL_OTH" localSheetId="0">'[1]Data Input'!#REF!</definedName>
    <definedName name="COM_FIX_ALL_OTH">'[1]Data Input'!#REF!</definedName>
    <definedName name="COM_FIX_GAS_STO" localSheetId="0">'[1]Data Input'!#REF!</definedName>
    <definedName name="COM_FIX_GAS_STO">'[1]Data Input'!#REF!</definedName>
    <definedName name="COM_FIX_OTH_P_G" localSheetId="0">'[1]Data Input'!#REF!</definedName>
    <definedName name="COM_FIX_OTH_P_G">'[1]Data Input'!#REF!</definedName>
    <definedName name="COM_FIX_TCR_PAY" localSheetId="0">'[1]Data Input'!#REF!</definedName>
    <definedName name="COM_FIX_TCR_PAY">'[1]Data Input'!#REF!</definedName>
    <definedName name="COM_FIX_TRAN_MI" localSheetId="0">'[1]Data Input'!#REF!</definedName>
    <definedName name="COM_FIX_TRAN_MI">'[1]Data Input'!#REF!</definedName>
    <definedName name="COM_FUE_GAS_STO" localSheetId="0">'[1]Data Input'!#REF!</definedName>
    <definedName name="COM_FUE_GAS_STO">'[1]Data Input'!#REF!</definedName>
    <definedName name="COM_FUE_P_G" localSheetId="0">'[1]Data Input'!#REF!</definedName>
    <definedName name="COM_FUE_P_G">'[1]Data Input'!#REF!</definedName>
    <definedName name="COM_FUE_TRAN_MI" localSheetId="0">'[1]Data Input'!#REF!</definedName>
    <definedName name="COM_FUE_TRAN_MI">'[1]Data Input'!#REF!</definedName>
    <definedName name="COM_VAR_ALL_OTH" localSheetId="0">'[1]Data Input'!#REF!</definedName>
    <definedName name="COM_VAR_ALL_OTH">'[1]Data Input'!#REF!</definedName>
    <definedName name="COM_VAR_GAS_PUR" localSheetId="0">'[1]Data Input'!#REF!</definedName>
    <definedName name="COM_VAR_GAS_PUR">'[1]Data Input'!#REF!</definedName>
    <definedName name="COM_VAR_GAS_STO">'[1]Data Input'!$E$13</definedName>
    <definedName name="COM_VAR_LIQ_REV" localSheetId="0">'[1]Data Input'!#REF!</definedName>
    <definedName name="COM_VAR_LIQ_REV">'[1]Data Input'!#REF!</definedName>
    <definedName name="COM_VAR_OTH_P_G" localSheetId="0">'[1]Data Input'!#REF!</definedName>
    <definedName name="COM_VAR_OTH_P_G">'[1]Data Input'!#REF!</definedName>
    <definedName name="COM_VAR_TRAN_MI">'[1]Data Input'!$E$14</definedName>
    <definedName name="CUNN_ANNCYC" localSheetId="0">'[1]Data Input'!#REF!</definedName>
    <definedName name="CUNN_ANNCYC">'[1]Data Input'!#REF!</definedName>
    <definedName name="CUNN_PEAK" localSheetId="0">'[1]Data Input'!#REF!</definedName>
    <definedName name="CUNN_PEAK">'[1]Data Input'!#REF!</definedName>
    <definedName name="CUST_ACT">'[1]Data Input'!$E$141</definedName>
    <definedName name="D_1_ALL_OTHER">'[1]Data Input'!$E$9</definedName>
    <definedName name="D_1_GAS_STOR">'[1]Data Input'!$E$7</definedName>
    <definedName name="D_1_TRANS_MI.">'[1]Data Input'!$E$8</definedName>
    <definedName name="D2_858_COSTS" localSheetId="0">'[1]Data Input'!#REF!</definedName>
    <definedName name="D2_858_COSTS">'[1]Data Input'!#REF!</definedName>
    <definedName name="DEPR_GS" localSheetId="0">'[1]Schedule I-2 pg 1 of 6'!#REF!</definedName>
    <definedName name="DEPR_GS">'[1]Schedule I-2 pg 1 of 6'!#REF!</definedName>
    <definedName name="DEPR_PG">'[1]Schedule I-2 pg 1 of 6'!#REF!</definedName>
    <definedName name="GATH_COMOTH" localSheetId="0">#REF!</definedName>
    <definedName name="GATH_COMOTH">#REF!</definedName>
    <definedName name="GATH_COMVAR" localSheetId="0">#REF!</definedName>
    <definedName name="GATH_COMVAR">#REF!</definedName>
    <definedName name="GATH_MA_LN_PAY" localSheetId="0">'[1]Data Input'!#REF!</definedName>
    <definedName name="GATH_MA_LN_PAY">'[1]Data Input'!#REF!</definedName>
    <definedName name="GATH_MA_LN_S_E" localSheetId="0">'[1]Data Input'!#REF!</definedName>
    <definedName name="GATH_MA_LN_S_E">'[1]Data Input'!#REF!</definedName>
    <definedName name="GATH_MA_OTH_FIX" localSheetId="0">'[1]Data Input'!#REF!</definedName>
    <definedName name="GATH_MA_OTH_FIX">'[1]Data Input'!#REF!</definedName>
    <definedName name="GATH_MA_OTH_VAR" localSheetId="0">'[1]Data Input'!#REF!</definedName>
    <definedName name="GATH_MA_OTH_VAR">'[1]Data Input'!#REF!</definedName>
    <definedName name="GATH_MA_PUR_EXP" localSheetId="0">'[1]Data Input'!#REF!</definedName>
    <definedName name="GATH_MA_PUR_EXP">'[1]Data Input'!#REF!</definedName>
    <definedName name="GATH_MA_PUR_PAY" localSheetId="0">'[1]Data Input'!#REF!</definedName>
    <definedName name="GATH_MA_PUR_PAY">'[1]Data Input'!#REF!</definedName>
    <definedName name="GATH_MA_PUR_S_E" localSheetId="0">'[1]Data Input'!#REF!</definedName>
    <definedName name="GATH_MA_PUR_S_E">'[1]Data Input'!#REF!</definedName>
    <definedName name="GATH_MCF" localSheetId="0">'[1]Data Input'!#REF!</definedName>
    <definedName name="GATH_MCF">'[1]Data Input'!#REF!</definedName>
    <definedName name="GATH_OP_LN_FUE" localSheetId="0">'[1]Data Input'!#REF!</definedName>
    <definedName name="GATH_OP_LN_FUE">'[1]Data Input'!#REF!</definedName>
    <definedName name="GATH_OP_LN_PAY" localSheetId="0">'[1]Data Input'!#REF!</definedName>
    <definedName name="GATH_OP_LN_PAY">'[1]Data Input'!#REF!</definedName>
    <definedName name="GATH_OP_LN_S_E" localSheetId="0">'[1]Data Input'!#REF!</definedName>
    <definedName name="GATH_OP_LN_S_E">'[1]Data Input'!#REF!</definedName>
    <definedName name="GATH_OP_OTH_FIX" localSheetId="0">'[1]Data Input'!#REF!</definedName>
    <definedName name="GATH_OP_OTH_FIX">'[1]Data Input'!#REF!</definedName>
    <definedName name="GATH_OP_OTH_VAR" localSheetId="0">'[1]Data Input'!#REF!</definedName>
    <definedName name="GATH_OP_OTH_VAR">'[1]Data Input'!#REF!</definedName>
    <definedName name="GATH_OP_PUR_EXP" localSheetId="0">'[1]Data Input'!#REF!</definedName>
    <definedName name="GATH_OP_PUR_EXP">'[1]Data Input'!#REF!</definedName>
    <definedName name="GATH_OP_PUR_FUE" localSheetId="0">'[1]Data Input'!#REF!</definedName>
    <definedName name="GATH_OP_PUR_FUE">'[1]Data Input'!#REF!</definedName>
    <definedName name="GATH_OP_PUR_PAY" localSheetId="0">'[1]Data Input'!#REF!</definedName>
    <definedName name="GATH_OP_PUR_PAY">'[1]Data Input'!#REF!</definedName>
    <definedName name="GATH_OP_PUR_S_E" localSheetId="0">'[1]Data Input'!#REF!</definedName>
    <definedName name="GATH_OP_PUR_S_E">'[1]Data Input'!#REF!</definedName>
    <definedName name="GRI" localSheetId="0">'[1]Data Input'!#REF!</definedName>
    <definedName name="GRI">'[1]Data Input'!#REF!</definedName>
    <definedName name="GULF_COAST_MCF" localSheetId="0">'[1]Data Input'!#REF!</definedName>
    <definedName name="GULF_COAST_MCF">'[1]Data Input'!#REF!</definedName>
    <definedName name="I_B_COL_B_LN_36" localSheetId="0">'[1]Schedule I-1(a) pg 3 of 3'!#REF!</definedName>
    <definedName name="I_B_COL_B_LN_36">'[1]Schedule I-1(a) pg 3 of 3'!#REF!</definedName>
    <definedName name="I_B_COL_B_LN_37" localSheetId="0">'[1]Schedule I-1(a) pg 3 of 3'!#REF!</definedName>
    <definedName name="I_B_COL_B_LN_37">'[1]Schedule I-1(a) pg 3 of 3'!#REF!</definedName>
    <definedName name="I_B_COL_B_LN_41">'[1]Schedule I-1(a) pg 3 of 3'!$E$22</definedName>
    <definedName name="IB2_COL_B_LN_37" localSheetId="0">'[1]Schedule I-1(a) pg 3 of 3'!#REF!</definedName>
    <definedName name="IB2_COL_B_LN_37">'[1]Schedule I-1(a) pg 3 of 3'!#REF!</definedName>
    <definedName name="IB2_COL_B_LN_43" localSheetId="0">'[1]Schedule I-1(a) pg 3 of 3'!#REF!</definedName>
    <definedName name="IB2_COL_B_LN_43">'[1]Schedule I-1(a) pg 3 of 3'!#REF!</definedName>
    <definedName name="IB2_COL_B_LN_44">'[1]Schedule I-1(a) pg 3 of 3'!$E$24</definedName>
    <definedName name="IB2_COL_B_LN_47">'[1]Schedule I-1(a) pg 3 of 3'!$E$26</definedName>
    <definedName name="INPUT">'[1]Data Input'!#REF!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43320.7664583333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EASED_ANNCYC" localSheetId="0">'[1]Data Input'!#REF!</definedName>
    <definedName name="LEASED_ANNCYC">'[1]Data Input'!#REF!</definedName>
    <definedName name="LEASED_PEAK" localSheetId="0">'[1]Data Input'!#REF!</definedName>
    <definedName name="LEASED_PEAK">'[1]Data Input'!#REF!</definedName>
    <definedName name="LINK1">'[1]Schedule I-2 pg 1 of 6'!#REF!</definedName>
    <definedName name="LINK3" localSheetId="0">'[1]Schedule I-2 pg 1 of 6'!#REF!</definedName>
    <definedName name="LINK3">'[1]Schedule I-2 pg 1 of 6'!#REF!</definedName>
    <definedName name="LNG_ANNCYC" localSheetId="0">'[1]Data Input'!#REF!</definedName>
    <definedName name="LNG_ANNCYC">'[1]Data Input'!#REF!</definedName>
    <definedName name="LNG_PEAK" localSheetId="0">'[1]Data Input'!#REF!</definedName>
    <definedName name="LNG_PEAK">'[1]Data Input'!#REF!</definedName>
    <definedName name="LYON_ANNCYC" localSheetId="0">'[1]Data Input'!#REF!</definedName>
    <definedName name="LYON_ANNCYC">'[1]Data Input'!#REF!</definedName>
    <definedName name="LYON_PEAK" localSheetId="0">'[1]Data Input'!#REF!</definedName>
    <definedName name="LYON_PEAK">'[1]Data Input'!#REF!</definedName>
    <definedName name="NATGAS_858_COST" localSheetId="0">'[1]Data Input'!#REF!</definedName>
    <definedName name="NATGAS_858_COST">'[1]Data Input'!#REF!</definedName>
    <definedName name="OTH_GAS_PUR_FIX" localSheetId="0">'[1]Data Input'!#REF!</definedName>
    <definedName name="OTH_GAS_PUR_FIX">'[1]Data Input'!#REF!</definedName>
    <definedName name="OTH_GAS_PUR_VAR" localSheetId="0">'[1]Data Input'!#REF!</definedName>
    <definedName name="OTH_GAS_PUR_VAR">'[1]Data Input'!#REF!</definedName>
    <definedName name="OTH_GAS_SUP_FIX" localSheetId="0">'[1]Data Input'!#REF!</definedName>
    <definedName name="OTH_GAS_SUP_FIX">'[1]Data Input'!#REF!</definedName>
    <definedName name="OTH_GAS_SUP_TCR" localSheetId="0">'[1]Data Input'!#REF!</definedName>
    <definedName name="OTH_GAS_SUP_TCR">'[1]Data Input'!#REF!</definedName>
    <definedName name="OTH_GAS_SUP_VAR" localSheetId="0">'[1]Data Input'!#REF!</definedName>
    <definedName name="OTH_GAS_SUP_VAR">'[1]Data Input'!#REF!</definedName>
    <definedName name="OTHERCOMFIX" localSheetId="0">#REF!</definedName>
    <definedName name="OTHERCOMFIX">#REF!</definedName>
    <definedName name="OTHERCOMVAR" localSheetId="0">#REF!</definedName>
    <definedName name="OTHERCOMVAR">#REF!</definedName>
    <definedName name="P_G_COMVARGAS" localSheetId="0">#REF!</definedName>
    <definedName name="P_G_COMVARGAS">#REF!</definedName>
    <definedName name="P_G_COMVAROTH" localSheetId="0">#REF!</definedName>
    <definedName name="P_G_COMVAROTH">#REF!</definedName>
    <definedName name="P_G_FIXED_O_M" localSheetId="0">'[1]Schedule I-2 pg 4 of 6'!#REF!</definedName>
    <definedName name="P_G_FIXED_O_M">'[1]Schedule I-2 pg 4 of 6'!#REF!</definedName>
    <definedName name="P_G_GAS_USED" localSheetId="0">'[1]Schedule I-2 pg 4 of 6'!#REF!</definedName>
    <definedName name="P_G_GAS_USED">'[1]Schedule I-2 pg 4 of 6'!#REF!</definedName>
    <definedName name="P_G_O_M_OTHER" localSheetId="0">'[1]Schedule I-2 pg 4 of 6'!#REF!</definedName>
    <definedName name="P_G_O_M_OTHER">'[1]Schedule I-2 pg 4 of 6'!#REF!</definedName>
    <definedName name="P_G_OTH_FIX" localSheetId="0">'[1]Data Input'!#REF!</definedName>
    <definedName name="P_G_OTH_FIX">'[1]Data Input'!#REF!</definedName>
    <definedName name="P_G_OTH_REV_FIX">'[1]Schedule I-2 pg 3 of 6'!#REF!</definedName>
    <definedName name="P_G_OTH_REV_VAR">'[1]Schedule I-2 pg 3 of 6'!#REF!</definedName>
    <definedName name="P_G_OTHER_O_M" localSheetId="0">'[1]Schedule I-2 pg 4 of 6'!#REF!</definedName>
    <definedName name="P_G_OTHER_O_M">'[1]Schedule I-2 pg 4 of 6'!#REF!</definedName>
    <definedName name="P_G_R_RIT" localSheetId="0">'[1]Data Input'!#REF!</definedName>
    <definedName name="P_G_R_RIT">'[1]Data Input'!#REF!</definedName>
    <definedName name="P_GBD" localSheetId="0">'[1]Info from Sch I-1(d) pg 1 of 2'!#REF!</definedName>
    <definedName name="P_GBD">'[1]Info from Sch I-1(d) pg 1 of 2'!#REF!</definedName>
    <definedName name="P_GCOMFIX" localSheetId="0">#REF!</definedName>
    <definedName name="P_GCOMFIX">#REF!</definedName>
    <definedName name="P_GDL">'[1]Info from Sch I-1(d) pg 1 of 2'!#REF!</definedName>
    <definedName name="P_GGP">'[1]Info from Sch I-1(d) pg 1 of 2'!#REF!</definedName>
    <definedName name="PETRO">'[1]Data Input'!$E$39</definedName>
    <definedName name="PRINT" localSheetId="0">'[1]Data Input'!#REF!</definedName>
    <definedName name="PRINT">'[1]Data Input'!#REF!</definedName>
    <definedName name="_xlnm.Print_Area" localSheetId="0">'Data Requests No. 2 &amp; 3'!$A$1:$L$39</definedName>
    <definedName name="PRINT_RANGE" localSheetId="0">'[1]Data Input'!#REF!</definedName>
    <definedName name="PRINT_RANGE">'[1]Data Input'!#REF!</definedName>
    <definedName name="PROC">'[1]Data Input'!$E$38</definedName>
    <definedName name="PROD_DEPR" localSheetId="0">'[1]Data Input'!#REF!</definedName>
    <definedName name="PROD_DEPR">'[1]Data Input'!#REF!</definedName>
    <definedName name="PROD_EXT">'[1]Data Input'!$E$37</definedName>
    <definedName name="PROD_MA_EXP" localSheetId="0">'[1]Data Input'!#REF!</definedName>
    <definedName name="PROD_MA_EXP">'[1]Data Input'!#REF!</definedName>
    <definedName name="PROD_MA_PAY" localSheetId="0">'[1]Data Input'!#REF!</definedName>
    <definedName name="PROD_MA_PAY">'[1]Data Input'!#REF!</definedName>
    <definedName name="PROD_MA_S_E" localSheetId="0">'[1]Data Input'!#REF!</definedName>
    <definedName name="PROD_MA_S_E">'[1]Data Input'!#REF!</definedName>
    <definedName name="PROD_OP_GAS" localSheetId="0">'[1]Data Input'!#REF!</definedName>
    <definedName name="PROD_OP_GAS">'[1]Data Input'!#REF!</definedName>
    <definedName name="PROD_OP_OTH_FUE" localSheetId="0">'[1]Data Input'!#REF!</definedName>
    <definedName name="PROD_OP_OTH_FUE">'[1]Data Input'!#REF!</definedName>
    <definedName name="PROD_OP_PAY" localSheetId="0">'[1]Data Input'!#REF!</definedName>
    <definedName name="PROD_OP_PAY">'[1]Data Input'!#REF!</definedName>
    <definedName name="PROD_OP_S_E" localSheetId="0">'[1]Data Input'!#REF!</definedName>
    <definedName name="PROD_OP_S_E">'[1]Data Input'!#REF!</definedName>
    <definedName name="PROD_OTH_MA_EXP" localSheetId="0">'[1]Data Input'!#REF!</definedName>
    <definedName name="PROD_OTH_MA_EXP">'[1]Data Input'!#REF!</definedName>
    <definedName name="PROD_OTH_MA_FIX" localSheetId="0">'[1]Data Input'!#REF!</definedName>
    <definedName name="PROD_OTH_MA_FIX">'[1]Data Input'!#REF!</definedName>
    <definedName name="PROD_OTH_MA_VAR" localSheetId="0">'[1]Data Input'!#REF!</definedName>
    <definedName name="PROD_OTH_MA_VAR">'[1]Data Input'!#REF!</definedName>
    <definedName name="PROD_OTH_OP_EXP" localSheetId="0">'[1]Data Input'!#REF!</definedName>
    <definedName name="PROD_OTH_OP_EXP">'[1]Data Input'!#REF!</definedName>
    <definedName name="PRODEXTCOMFIX" localSheetId="0">#REF!</definedName>
    <definedName name="PRODEXTCOMFIX">#REF!</definedName>
    <definedName name="RED_ANNCYC" localSheetId="0">'[1]Data Input'!#REF!</definedName>
    <definedName name="RED_ANNCYC">'[1]Data Input'!#REF!</definedName>
    <definedName name="RED_PEAK" localSheetId="0">'[1]Data Input'!#REF!</definedName>
    <definedName name="RED_PEAK">'[1]Data Input'!#REF!</definedName>
    <definedName name="RENT">'[1]Data Input'!$E$36</definedName>
    <definedName name="SALES_EXP">'[1]Data Input'!$E$143</definedName>
    <definedName name="SALES_MEAS_DEPR" localSheetId="0">'[1]Data Input'!#REF!</definedName>
    <definedName name="SALES_MEAS_DEPR">'[1]Data Input'!#REF!</definedName>
    <definedName name="SALESBD" localSheetId="0">'[1]Info from Sch I-1(d) pg 1 of 2'!#REF!</definedName>
    <definedName name="SALESBD">'[1]Info from Sch I-1(d) pg 1 of 2'!#REF!</definedName>
    <definedName name="SASTABD" localSheetId="0">'[1]Info from Sch I-1(d) pg 1 of 2'!#REF!</definedName>
    <definedName name="SASTABD">'[1]Info from Sch I-1(d) pg 1 of 2'!#REF!</definedName>
    <definedName name="SCH_I_2_P5" localSheetId="0">#REF!</definedName>
    <definedName name="SCH_I_2_P5">#REF!</definedName>
    <definedName name="SCH_I_2_P6" localSheetId="0">#REF!</definedName>
    <definedName name="SCH_I_2_P6">#REF!</definedName>
    <definedName name="SCH_I_3_P3" localSheetId="0">#REF!</definedName>
    <definedName name="SCH_I_3_P3">#REF!</definedName>
    <definedName name="SCH_I_3_P4">#REF!</definedName>
    <definedName name="SCH_I_3_P5" localSheetId="0">#REF!</definedName>
    <definedName name="SCH_I_3_P5">#REF!</definedName>
    <definedName name="SCH_K_1_P1" localSheetId="0">#REF!</definedName>
    <definedName name="SCH_K_1_P1">#REF!</definedName>
    <definedName name="SCH_K_1_P2" localSheetId="0">'Data Requests No. 2 &amp; 3'!$A$1:$K$47</definedName>
    <definedName name="SCH_K_1_P2">#REF!</definedName>
    <definedName name="SCH_K_1_P3" localSheetId="0">#REF!</definedName>
    <definedName name="SCH_K_1_P3">#REF!</definedName>
    <definedName name="SCH_K_1_P5" localSheetId="0">#REF!</definedName>
    <definedName name="SCH_K_1_P5">#REF!</definedName>
    <definedName name="SCH_K_1_P7" localSheetId="0">#REF!</definedName>
    <definedName name="SCH_K_1_P7">#REF!</definedName>
    <definedName name="SCH_K_1_P8">#REF!</definedName>
    <definedName name="SCH_K_1_P9" localSheetId="0">#REF!</definedName>
    <definedName name="SCH_K_1_P9">#REF!</definedName>
    <definedName name="SHC_K_1_P9" localSheetId="0">#REF!</definedName>
    <definedName name="SHC_K_1_P9">#REF!</definedName>
    <definedName name="STMT_I_A_P4" localSheetId="0">#REF!</definedName>
    <definedName name="STMT_I_A_P4">#REF!</definedName>
    <definedName name="STMT_I_C_P3" localSheetId="0">#REF!</definedName>
    <definedName name="STMT_I_C_P3">#REF!</definedName>
    <definedName name="STMT_I_D_P3" localSheetId="0">#REF!</definedName>
    <definedName name="STMT_I_D_P3">#REF!</definedName>
    <definedName name="STMT_K_P1">#REF!</definedName>
    <definedName name="STO_AVG_MI_HAUL" localSheetId="0">'[1]Data Input'!#REF!</definedName>
    <definedName name="STO_AVG_MI_HAUL">'[1]Data Input'!#REF!</definedName>
    <definedName name="STO_O_M_COM" localSheetId="0">'[1]Schedule I-2 pg 4 of 6'!#REF!</definedName>
    <definedName name="STO_O_M_COM">'[1]Schedule I-2 pg 4 of 6'!#REF!</definedName>
    <definedName name="STO_OTH_REV_FIX">'[1]Schedule I-2 pg 3 of 6'!$O$17</definedName>
    <definedName name="STOR_ASBCOM" localSheetId="0">'[1]Schedule I-2 pg 5 of 6'!#REF!</definedName>
    <definedName name="STOR_ASBCOM">'[1]Schedule I-2 pg 5 of 6'!#REF!</definedName>
    <definedName name="STOR_ASBFIX" localSheetId="0">'[1]Schedule I-2 pg 5 of 6'!#REF!</definedName>
    <definedName name="STOR_ASBFIX">'[1]Schedule I-2 pg 5 of 6'!#REF!</definedName>
    <definedName name="STOR_DEPR">'[1]Data Input'!$E$21</definedName>
    <definedName name="STOR_FIXED">'[1]Schedule I-2 pg 5 of 6'!$G$57</definedName>
    <definedName name="STOR_GAS_USED" localSheetId="0">'[1]Schedule I-2 pg 4 of 6'!#REF!</definedName>
    <definedName name="STOR_GAS_USED">'[1]Schedule I-2 pg 4 of 6'!#REF!</definedName>
    <definedName name="STOR_GASVAR" localSheetId="0">'[1]Schedule I-2 pg 5 of 6'!#REF!</definedName>
    <definedName name="STOR_GASVAR">'[1]Schedule I-2 pg 5 of 6'!#REF!</definedName>
    <definedName name="STOR_O_M_DEM" localSheetId="0">'[1]Schedule I-2 pg 4 of 6'!#REF!</definedName>
    <definedName name="STOR_O_M_DEM">'[1]Schedule I-2 pg 4 of 6'!#REF!</definedName>
    <definedName name="STOR_O_M_FIXED">'[1]Schedule I-2 pg 4 of 6'!$K$15</definedName>
    <definedName name="STOR_O_M_OTHER">'[1]Schedule I-2 pg 4 of 6'!$K$16</definedName>
    <definedName name="STOR_OTH_FIX">'[1]Data Input'!$E$153</definedName>
    <definedName name="STOR_OTHVAR">'[1]Schedule I-2 pg 5 of 6'!$I$57</definedName>
    <definedName name="STOR_R_RIT">'[1]Data Input'!$E$152</definedName>
    <definedName name="STOR_VOL_RED" localSheetId="0">'[1]Data Input'!#REF!</definedName>
    <definedName name="STOR_VOL_RED">'[1]Data Input'!#REF!</definedName>
    <definedName name="STORBD" localSheetId="0">'[1]Info from Sch I-1(d) pg 1 of 2'!#REF!</definedName>
    <definedName name="STORBD">'[1]Info from Sch I-1(d) pg 1 of 2'!#REF!</definedName>
    <definedName name="T_SCH_MCF" localSheetId="0">'[1]Data Input'!#REF!</definedName>
    <definedName name="T_SCH_MCF">'[1]Data Input'!#REF!</definedName>
    <definedName name="TAX_FED_P_G_FIX" localSheetId="0">'[1]Data Input'!#REF!</definedName>
    <definedName name="TAX_FED_P_G_FIX">'[1]Data Input'!#REF!</definedName>
    <definedName name="TAX_FED_P_G_RET" localSheetId="0">'[1]Data Input'!#REF!</definedName>
    <definedName name="TAX_FED_P_G_RET">'[1]Data Input'!#REF!</definedName>
    <definedName name="TAX_FED_STO_FIX">'[1]Data Input'!$E$168</definedName>
    <definedName name="TAX_FED_STO_RET">'[1]Data Input'!$E$167</definedName>
    <definedName name="TAX_FED_TRA_FIX">'[1]Data Input'!$E$174</definedName>
    <definedName name="TAX_FED_TRA_RET">'[1]Data Input'!$E$173</definedName>
    <definedName name="TAX_OTH_P_G" localSheetId="0">'[1]Schedule I-2 pg 2 of 6'!#REF!</definedName>
    <definedName name="TAX_OTH_P_G">'[1]Schedule I-2 pg 2 of 6'!#REF!</definedName>
    <definedName name="TAX_OTH_STOR">'[1]Schedule I-2 pg 2 of 6'!$K$14</definedName>
    <definedName name="TAX_OTH_TRAN">'[1]Schedule I-2 pg 2 of 6'!$K$17</definedName>
    <definedName name="TAX_ST_P_G_FIX" localSheetId="0">'[1]Data Input'!#REF!</definedName>
    <definedName name="TAX_ST_P_G_FIX">'[1]Data Input'!#REF!</definedName>
    <definedName name="TAX_ST_P_G_RET" localSheetId="0">'[1]Data Input'!#REF!</definedName>
    <definedName name="TAX_ST_P_G_RET">'[1]Data Input'!#REF!</definedName>
    <definedName name="TAX_ST_STO_FIX">'[1]Data Input'!$E$183</definedName>
    <definedName name="TAX_ST_STO_RET">'[1]Data Input'!$E$182</definedName>
    <definedName name="TAX_ST_TRA_FIX">'[1]Data Input'!$E$189</definedName>
    <definedName name="TAX_ST_TRA_RET">'[1]Data Input'!$E$188</definedName>
    <definedName name="TCR" localSheetId="0">#REF!</definedName>
    <definedName name="TCR">#REF!</definedName>
    <definedName name="TCR_DEMAND" localSheetId="0">#REF!</definedName>
    <definedName name="TCR_DEMAND">#REF!</definedName>
    <definedName name="TCR_SURCHARGE" localSheetId="0">#REF!</definedName>
    <definedName name="TCR_SURCHARGE">#REF!</definedName>
    <definedName name="TOP" localSheetId="0">#REF!</definedName>
    <definedName name="TOP">#REF!</definedName>
    <definedName name="TRAN_GAS_USED" localSheetId="0">'[1]Schedule I-2 pg 4 of 6'!#REF!</definedName>
    <definedName name="TRAN_GAS_USED">'[1]Schedule I-2 pg 4 of 6'!#REF!</definedName>
    <definedName name="TRAN_MI_O_M_FIX">'[1]Schedule I-2 pg 4 of 6'!$K$19</definedName>
    <definedName name="TRAN_MI_OTH_O_M">'[1]Schedule I-2 pg 4 of 6'!$K$20</definedName>
    <definedName name="TRAN_O_M_FIXED" localSheetId="0">'[1]Schedule I-2 pg 4 of 6'!#REF!</definedName>
    <definedName name="TRAN_O_M_FIXED">'[1]Schedule I-2 pg 4 of 6'!#REF!</definedName>
    <definedName name="TRAN_O_M_VAR" localSheetId="0">'[1]Schedule I-2 pg 4 of 6'!#REF!</definedName>
    <definedName name="TRAN_O_M_VAR">'[1]Schedule I-2 pg 4 of 6'!#REF!</definedName>
    <definedName name="TRAN_OTH_REV_FX">'[1]Schedule I-2 pg 3 of 6'!$O$20</definedName>
    <definedName name="TRAN_OTHER_O_M">'[1]Schedule I-2 pg 4 of 6'!$K$23</definedName>
    <definedName name="TRANS_ASBFIX" localSheetId="0">'[1]Schedule I-2 pg 6 of 6'!#REF!</definedName>
    <definedName name="TRANS_ASBFIX">'[1]Schedule I-2 pg 6 of 6'!#REF!</definedName>
    <definedName name="TRANS_ASBOTH" localSheetId="0">'[1]Schedule I-2 pg 6 of 6'!#REF!</definedName>
    <definedName name="TRANS_ASBOTH">'[1]Schedule I-2 pg 6 of 6'!#REF!</definedName>
    <definedName name="TRANS_DEPR">'[1]Data Input'!$E$22</definedName>
    <definedName name="TRANS_FLD_MCF">'[1]Data Input'!#REF!</definedName>
    <definedName name="TRANS_GASVAR" localSheetId="0">'[1]Schedule I-2 pg 6 of 6'!#REF!</definedName>
    <definedName name="TRANS_GASVAR">'[1]Schedule I-2 pg 6 of 6'!#REF!</definedName>
    <definedName name="TRANS_OTH_FIX">'[1]Data Input'!$E$159</definedName>
    <definedName name="TRANS_OTHFIX">'[1]Schedule I-2 pg 6 of 6'!$G$32</definedName>
    <definedName name="TRANS_OTHVAR">'[1]Schedule I-2 pg 6 of 6'!$I$32</definedName>
    <definedName name="TRANS_R_RIT">'[1]Data Input'!$E$158</definedName>
    <definedName name="TRANSBD" localSheetId="0">'[1]Info from Sch I-1(d) pg 1 of 2'!#REF!</definedName>
    <definedName name="TRANSBD">'[1]Info from Sch I-1(d) pg 1 of 2'!#REF!</definedName>
    <definedName name="TRN_FLD_3DAY_PK" localSheetId="0">'[1]Data Input'!#REF!</definedName>
    <definedName name="TRN_FLD_3DAY_PK">'[1]Data Input'!#REF!</definedName>
    <definedName name="TRN_MKT_3DAY_PK" localSheetId="0">'[1]Data Input'!#REF!</definedName>
    <definedName name="TRN_MKT_3DAY_PK">'[1]Data Input'!#REF!</definedName>
    <definedName name="TRNS_FLD_AVG_MI">'[1]Data Input'!$E$276</definedName>
    <definedName name="TRNS_MKT_AVG_MI">'[1]Data Input'!$E$275</definedName>
    <definedName name="WIC_858_COSTS">'[1]Data Input'!#REF!</definedName>
    <definedName name="wrn.Exhibit._.N._.Report." localSheetId="0" hidden="1">{#N/A,#N/A,FALSE,"INCREMENTAL REVENUES";#N/A,#N/A,FALSE,"INCREMENTAL COS";#N/A,#N/A,FALSE,"INCREMENTAL DEPR. EXPENSE";#N/A,#N/A,FALSE,"INCREMENTAL TAXES";#N/A,#N/A,FALSE,"FED &amp; ST INCOME TAX"}</definedName>
    <definedName name="wrn.Exhibit._.N._.Report." hidden="1">{#N/A,#N/A,FALSE,"INCREMENTAL REVENUES";#N/A,#N/A,FALSE,"INCREMENTAL COS";#N/A,#N/A,FALSE,"INCREMENTAL DEPR. EXPENSE";#N/A,#N/A,FALSE,"INCREMENTAL TAXES";#N/A,#N/A,FALSE,"FED &amp; ST INCOME TAX"}</definedName>
    <definedName name="wrn.Print._.All." localSheetId="0" hidden="1">{#N/A,#N/A,FALSE,"INPUT SHEET";#N/A,#N/A,FALSE,"REVENUE SUMMARY";#N/A,#N/A,FALSE,"TAX DEPRECIATION";#N/A,#N/A,FALSE,"INCREMENTAL REVENUES";#N/A,#N/A,FALSE,"INCREMENTAL COS";#N/A,#N/A,FALSE,"INCREMENTAL DEPR. EXPENSE";#N/A,#N/A,FALSE,"INCREMENTAL TAXES";#N/A,#N/A,FALSE,"ESTIMATED RETURN";#N/A,#N/A,FALSE,"INCREMENTAL DEFERRED TAX";#N/A,#N/A,FALSE,"FED &amp; ST INCOME TAX"}</definedName>
    <definedName name="wrn.Print._.All." hidden="1">{#N/A,#N/A,FALSE,"INPUT SHEET";#N/A,#N/A,FALSE,"REVENUE SUMMARY";#N/A,#N/A,FALSE,"TAX DEPRECIATION";#N/A,#N/A,FALSE,"INCREMENTAL REVENUES";#N/A,#N/A,FALSE,"INCREMENTAL COS";#N/A,#N/A,FALSE,"INCREMENTAL DEPR. EXPENSE";#N/A,#N/A,FALSE,"INCREMENTAL TAXES";#N/A,#N/A,FALSE,"ESTIMATED RETURN";#N/A,#N/A,FALSE,"INCREMENTAL DEFERRED TAX";#N/A,#N/A,FALSE,"FED &amp; ST INCOME TAX"}</definedName>
    <definedName name="wrn.RATECASE." localSheetId="0" hidden="1">{#N/A,#N/A,FALSE,"STMT-A COS";#N/A,#N/A,FALSE,"STMT- B Rate Base";#N/A,#N/A,FALSE,"SCH. B-1ADIT";#N/A,#N/A,FALSE,"Sch_B-2 Reg Asset";#N/A,#N/A,FALSE,"STMT-C Plant";#N/A,#N/A,FALSE,"Sch_C-1 Gas Plant In Service";#N/A,#N/A,FALSE,"SCH_C-2 WO";#N/A,#N/A,FALSE,"Sch_C-3 Page 1 of 3 Storage ";#N/A,#N/A,FALSE,"Sch_C-3 Page 2 of 3";#N/A,#N/A,FALSE,"Sch_C-3 Page 3 of 3";#N/A,#N/A,FALSE,"Sch_C-4";#N/A,#N/A,FALSE,"Sch_C-5";#N/A,#N/A,FALSE,"Stmt_D Part 1 DD&amp;A";#N/A,#N/A,FALSE,"Stmt_D Part 2 Depr";#N/A,#N/A,FALSE,"Stmt_D(2) Plant Retire";#N/A,#N/A,FALSE,"Sch D-1 Workpaper";#N/A,#N/A,FALSE,"Sch_D-2 (workpaper)";#N/A,#N/A,FALSE,"STMT. E WC";#N/A,#N/A,FALSE,"SCH. E-1";#N/A,#N/A,FALSE,"SCH. E-2 WC MO";#N/A,#N/A,FALSE,"SCH.E-3";#N/A,#N/A,FALSE,"Stmt F-1";#N/A,#N/A,FALSE,"Stmt F-2 ROC";#N/A,#N/A,FALSE,"Stmt F-3 LTD";#N/A,#N/A,FALSE,"Stmt F-4";#N/A,#N/A,FALSE,"STMT H(2) Depr";#N/A,#N/A,FALSE,"SCH. H2-1";#N/A,#N/A,FALSE,"STMT. H-3 PG 1 Taxes";#N/A,#N/A,FALSE,"STMT. H3 PG 2";#N/A,#N/A,FALSE,"STMT. H3PG3 SIT";#N/A,#N/A,FALSE,"SCH. H3-1 SIT Paid";#N/A,#N/A,FALSE,"SCH. H3-2";#N/A,#N/A,FALSE,"STMT. H(4) Tax OTI";#N/A,#N/A,FALSE,"Sch. (H4) Part 1 Ad Valorem";#N/A,#N/A,FALSE,"Sch. (H4) Part 2";#N/A,#N/A,FALSE,"Sch. (H4) Part 3 Payroll Tax";#N/A,#N/A,FALSE,"Sch. (H4) Part 4";#N/A,#N/A,FALSE,"SCH. I-1 [d] Allocation Method";#N/A,#N/A,FALSE,"SCH I-1 [d]  Page 2";#N/A,#N/A,FALSE,"Gulf Coast";#N/A,#N/A,FALSE,"Dodge City";#N/A,#N/A,FALSE,"Ft. Buford"}</definedName>
    <definedName name="wrn.RATECASE." hidden="1">{#N/A,#N/A,FALSE,"STMT-A COS";#N/A,#N/A,FALSE,"STMT- B Rate Base";#N/A,#N/A,FALSE,"SCH. B-1ADIT";#N/A,#N/A,FALSE,"Sch_B-2 Reg Asset";#N/A,#N/A,FALSE,"STMT-C Plant";#N/A,#N/A,FALSE,"Sch_C-1 Gas Plant In Service";#N/A,#N/A,FALSE,"SCH_C-2 WO";#N/A,#N/A,FALSE,"Sch_C-3 Page 1 of 3 Storage ";#N/A,#N/A,FALSE,"Sch_C-3 Page 2 of 3";#N/A,#N/A,FALSE,"Sch_C-3 Page 3 of 3";#N/A,#N/A,FALSE,"Sch_C-4";#N/A,#N/A,FALSE,"Sch_C-5";#N/A,#N/A,FALSE,"Stmt_D Part 1 DD&amp;A";#N/A,#N/A,FALSE,"Stmt_D Part 2 Depr";#N/A,#N/A,FALSE,"Stmt_D(2) Plant Retire";#N/A,#N/A,FALSE,"Sch D-1 Workpaper";#N/A,#N/A,FALSE,"Sch_D-2 (workpaper)";#N/A,#N/A,FALSE,"STMT. E WC";#N/A,#N/A,FALSE,"SCH. E-1";#N/A,#N/A,FALSE,"SCH. E-2 WC MO";#N/A,#N/A,FALSE,"SCH.E-3";#N/A,#N/A,FALSE,"Stmt F-1";#N/A,#N/A,FALSE,"Stmt F-2 ROC";#N/A,#N/A,FALSE,"Stmt F-3 LTD";#N/A,#N/A,FALSE,"Stmt F-4";#N/A,#N/A,FALSE,"STMT H(2) Depr";#N/A,#N/A,FALSE,"SCH. H2-1";#N/A,#N/A,FALSE,"STMT. H-3 PG 1 Taxes";#N/A,#N/A,FALSE,"STMT. H3 PG 2";#N/A,#N/A,FALSE,"STMT. H3PG3 SIT";#N/A,#N/A,FALSE,"SCH. H3-1 SIT Paid";#N/A,#N/A,FALSE,"SCH. H3-2";#N/A,#N/A,FALSE,"STMT. H(4) Tax OTI";#N/A,#N/A,FALSE,"Sch. (H4) Part 1 Ad Valorem";#N/A,#N/A,FALSE,"Sch. (H4) Part 2";#N/A,#N/A,FALSE,"Sch. (H4) Part 3 Payroll Tax";#N/A,#N/A,FALSE,"Sch. (H4) Part 4";#N/A,#N/A,FALSE,"SCH. I-1 [d] Allocation Method";#N/A,#N/A,FALSE,"SCH I-1 [d]  Page 2";#N/A,#N/A,FALSE,"Gulf Coast";#N/A,#N/A,FALSE,"Dodge City";#N/A,#N/A,FALSE,"Ft. Buford"}</definedName>
    <definedName name="wrn.Rates." localSheetId="0" hidden="1">{#N/A,#N/A,FALSE,"STMT-A COS";#N/A,#N/A,FALSE,"STMT- B Rate Base";#N/A,#N/A,FALSE,"Stmt F-2 ROC";#N/A,#N/A,FALSE,"STMT H(2) Depr";#N/A,#N/A,FALSE,"SCH. H2-1";#N/A,#N/A,FALSE,"STMT. H(4) Tax OTI";#N/A,#N/A,FALSE,"SCH. I-1 [d] Allocation Method";#N/A,#N/A,FALSE,"SCH I-1 [d]  Page 2";#N/A,#N/A,FALSE,"Gulf Coast"}</definedName>
    <definedName name="wrn.Rates." hidden="1">{#N/A,#N/A,FALSE,"STMT-A COS";#N/A,#N/A,FALSE,"STMT- B Rate Base";#N/A,#N/A,FALSE,"Stmt F-2 ROC";#N/A,#N/A,FALSE,"STMT H(2) Depr";#N/A,#N/A,FALSE,"SCH. H2-1";#N/A,#N/A,FALSE,"STMT. H(4) Tax OTI";#N/A,#N/A,FALSE,"SCH. I-1 [d] Allocation Method";#N/A,#N/A,FALSE,"SCH I-1 [d]  Page 2";#N/A,#N/A,FALSE,"Gulf Coast"}</definedName>
    <definedName name="ZCPAGESI3" localSheetId="0">#REF!</definedName>
    <definedName name="ZCPAGESI3">#REF!</definedName>
    <definedName name="ZCPAGESK11" localSheetId="0">#REF!</definedName>
    <definedName name="ZCPAGESK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20" i="1"/>
  <c r="G20" i="1"/>
  <c r="K19" i="1"/>
  <c r="K18" i="1"/>
  <c r="K16" i="1"/>
  <c r="K22" i="1" s="1"/>
  <c r="A16" i="1"/>
  <c r="A18" i="1" s="1"/>
  <c r="A19" i="1" s="1"/>
  <c r="A20" i="1" s="1"/>
  <c r="A22" i="1" s="1"/>
  <c r="A24" i="1" s="1"/>
  <c r="A25" i="1" s="1"/>
  <c r="A26" i="1" s="1"/>
  <c r="A30" i="1" s="1"/>
  <c r="A31" i="1" s="1"/>
  <c r="A32" i="1" s="1"/>
  <c r="A34" i="1" s="1"/>
  <c r="A35" i="1" s="1"/>
  <c r="A36" i="1" s="1"/>
  <c r="A15" i="1"/>
  <c r="K14" i="1"/>
  <c r="K25" i="1" l="1"/>
  <c r="K31" i="1"/>
  <c r="K30" i="1"/>
  <c r="K32" i="1" s="1"/>
  <c r="K38" i="1" s="1"/>
  <c r="K24" i="1"/>
  <c r="K26" i="1" l="1"/>
</calcChain>
</file>

<file path=xl/sharedStrings.xml><?xml version="1.0" encoding="utf-8"?>
<sst xmlns="http://schemas.openxmlformats.org/spreadsheetml/2006/main" count="56" uniqueCount="49">
  <si>
    <t>Northern Natural Gas Company</t>
  </si>
  <si>
    <t>Docket No. CP24-60-000</t>
  </si>
  <si>
    <t>Northern Lights 2025 Expansion Project</t>
  </si>
  <si>
    <t>Responses to FERC Staff data request dated April 17, 2024</t>
  </si>
  <si>
    <t>2. Please calculate incremental cost-based rates for the Northern Lights 2025 Expansion project based on Northern’s current rate design.</t>
  </si>
  <si>
    <t xml:space="preserve">Maximum </t>
  </si>
  <si>
    <t xml:space="preserve">Annual </t>
  </si>
  <si>
    <t xml:space="preserve">Tier </t>
  </si>
  <si>
    <t>Line</t>
  </si>
  <si>
    <t xml:space="preserve">Monthly </t>
  </si>
  <si>
    <t>Relationship</t>
  </si>
  <si>
    <t>No.</t>
  </si>
  <si>
    <t>Particulars</t>
  </si>
  <si>
    <t>Reference</t>
  </si>
  <si>
    <t>Units</t>
  </si>
  <si>
    <t>Factors</t>
  </si>
  <si>
    <t>Year 1</t>
  </si>
  <si>
    <t>(a)</t>
  </si>
  <si>
    <t>(b)</t>
  </si>
  <si>
    <t>(c)</t>
  </si>
  <si>
    <t>(d)</t>
  </si>
  <si>
    <t>(e)</t>
  </si>
  <si>
    <t>Year 1 and 2</t>
  </si>
  <si>
    <t xml:space="preserve">Estimated Fixed Costs </t>
  </si>
  <si>
    <t xml:space="preserve"> </t>
  </si>
  <si>
    <t>Exhibit N, Page 1, Line 2</t>
  </si>
  <si>
    <t xml:space="preserve">Discount Credit </t>
  </si>
  <si>
    <t>Response to Staff Data Request No. 5</t>
  </si>
  <si>
    <t>First Year Net Estimated Fixed Costs</t>
  </si>
  <si>
    <t>Lines 1 + 2</t>
  </si>
  <si>
    <t>TFX Summer (Adjusted for Discounted Units)</t>
  </si>
  <si>
    <t>Response to Staff Data Request 5</t>
  </si>
  <si>
    <t>TFX Winter (Adjusted for Discounted Units)</t>
  </si>
  <si>
    <t>Annual Monthly TFX Reservation Billing Units (Dth)</t>
  </si>
  <si>
    <t>Lines 4 + 5</t>
  </si>
  <si>
    <t>Base Incremental Unit Rate</t>
  </si>
  <si>
    <t>Line 3/Line 6</t>
  </si>
  <si>
    <t xml:space="preserve">TFX Incremental Summer Reservation Rate </t>
  </si>
  <si>
    <t>Line 7*column(d),Line 4</t>
  </si>
  <si>
    <t>TFX Incremental Winter Reservation Rate</t>
  </si>
  <si>
    <t>Line 7*column(d),Line 5</t>
  </si>
  <si>
    <t>TFX Average Monthly Maximum Reservaton Rate per Dth</t>
  </si>
  <si>
    <t xml:space="preserve">3.  Provide a comparison of the incremental cost-based rate calculations in response to Question 2 above, and Northern’s applicable general system rates, illustrating whether the incremental cost-based rates are greater than or less than the system rates. 
</t>
  </si>
  <si>
    <t xml:space="preserve">Line 8 </t>
  </si>
  <si>
    <t xml:space="preserve">Line 9 </t>
  </si>
  <si>
    <t>TFX Summer Reservation Rate</t>
  </si>
  <si>
    <t>Rate Schedule TFX</t>
  </si>
  <si>
    <t>TFX Winter Reservation Rate for Rate Schedule TFX</t>
  </si>
  <si>
    <t xml:space="preserve">Variance - Northern's Applicable General System Rate for Rate Schedule TFX Compared to Incremental Cost-Based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</si>
</sst>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0.0000"/>
    <numFmt numFmtId="167" formatCode="_(&quot;$&quot;* #,##0.000_);_(&quot;$&quot;* \(#,##0.000\);_(&quot;$&quot;* &quot;-&quot;???_);_(@_)"/>
    <numFmt numFmtId="168" formatCode="0.0%"/>
    <numFmt numFmtId="169" formatCode="&quot;$&quot;#,##0.000_);\(&quot;$&quot;#,##0.000\)"/>
    <numFmt numFmtId="170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Tms Rm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4" fillId="0" borderId="0" xfId="2" applyFont="1"/>
    <xf numFmtId="164" fontId="5" fillId="0" borderId="0" xfId="2" applyFont="1"/>
    <xf numFmtId="164" fontId="4" fillId="0" borderId="0" xfId="2" applyFont="1" applyAlignment="1">
      <alignment horizontal="right"/>
    </xf>
    <xf numFmtId="0" fontId="7" fillId="0" borderId="0" xfId="3" applyFont="1"/>
    <xf numFmtId="164" fontId="4" fillId="0" borderId="0" xfId="2" quotePrefix="1" applyFont="1"/>
    <xf numFmtId="164" fontId="4" fillId="0" borderId="0" xfId="2" applyFont="1" applyAlignment="1">
      <alignment horizontal="center"/>
    </xf>
    <xf numFmtId="0" fontId="2" fillId="2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2" applyFont="1" applyAlignment="1">
      <alignment horizontal="center"/>
    </xf>
    <xf numFmtId="164" fontId="4" fillId="0" borderId="1" xfId="2" applyFont="1" applyBorder="1" applyAlignment="1">
      <alignment horizontal="center"/>
    </xf>
    <xf numFmtId="164" fontId="4" fillId="0" borderId="2" xfId="2" applyFont="1" applyBorder="1" applyAlignment="1">
      <alignment horizontal="center"/>
    </xf>
    <xf numFmtId="164" fontId="5" fillId="0" borderId="0" xfId="2" applyFont="1" applyAlignment="1">
      <alignment horizontal="center"/>
    </xf>
    <xf numFmtId="164" fontId="5" fillId="0" borderId="0" xfId="2" quotePrefix="1" applyFont="1" applyAlignment="1">
      <alignment horizontal="center"/>
    </xf>
    <xf numFmtId="164" fontId="8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164" fontId="5" fillId="0" borderId="0" xfId="2" applyFont="1" applyAlignment="1">
      <alignment horizontal="right"/>
    </xf>
    <xf numFmtId="42" fontId="5" fillId="0" borderId="0" xfId="2" applyNumberFormat="1" applyFont="1"/>
    <xf numFmtId="42" fontId="5" fillId="0" borderId="2" xfId="2" applyNumberFormat="1" applyFont="1" applyBorder="1"/>
    <xf numFmtId="164" fontId="5" fillId="0" borderId="0" xfId="2" quotePrefix="1" applyFont="1"/>
    <xf numFmtId="165" fontId="5" fillId="0" borderId="0" xfId="4" applyNumberFormat="1" applyFont="1" applyFill="1"/>
    <xf numFmtId="166" fontId="5" fillId="0" borderId="0" xfId="2" applyNumberFormat="1" applyFont="1" applyAlignment="1">
      <alignment horizontal="center"/>
    </xf>
    <xf numFmtId="165" fontId="5" fillId="0" borderId="2" xfId="4" applyNumberFormat="1" applyFont="1" applyFill="1" applyBorder="1"/>
    <xf numFmtId="165" fontId="5" fillId="0" borderId="0" xfId="4" applyNumberFormat="1" applyFont="1" applyFill="1" applyBorder="1"/>
    <xf numFmtId="41" fontId="5" fillId="0" borderId="0" xfId="2" applyNumberFormat="1" applyFont="1"/>
    <xf numFmtId="167" fontId="5" fillId="0" borderId="0" xfId="2" applyNumberFormat="1" applyFont="1"/>
    <xf numFmtId="168" fontId="9" fillId="0" borderId="0" xfId="5" applyNumberFormat="1" applyFont="1" applyFill="1" applyAlignment="1">
      <alignment horizontal="center"/>
    </xf>
    <xf numFmtId="167" fontId="5" fillId="0" borderId="3" xfId="2" applyNumberFormat="1" applyFont="1" applyBorder="1"/>
    <xf numFmtId="167" fontId="5" fillId="0" borderId="0" xfId="2" applyNumberFormat="1" applyFont="1" applyAlignment="1">
      <alignment horizontal="right"/>
    </xf>
    <xf numFmtId="167" fontId="5" fillId="0" borderId="2" xfId="2" applyNumberFormat="1" applyFont="1" applyBorder="1"/>
    <xf numFmtId="167" fontId="5" fillId="0" borderId="4" xfId="2" applyNumberFormat="1" applyFont="1" applyBorder="1"/>
    <xf numFmtId="0" fontId="2" fillId="2" borderId="0" xfId="0" quotePrefix="1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9" fillId="0" borderId="0" xfId="2" applyFont="1" applyAlignment="1">
      <alignment horizontal="left"/>
    </xf>
    <xf numFmtId="164" fontId="9" fillId="0" borderId="0" xfId="2" applyFont="1" applyAlignment="1">
      <alignment horizontal="center"/>
    </xf>
    <xf numFmtId="169" fontId="5" fillId="0" borderId="0" xfId="2" applyNumberFormat="1" applyFont="1"/>
    <xf numFmtId="170" fontId="5" fillId="0" borderId="4" xfId="1" applyNumberFormat="1" applyFont="1" applyBorder="1"/>
  </cellXfs>
  <cellStyles count="6">
    <cellStyle name="Comma 2" xfId="4" xr:uid="{F795B53F-E69A-4903-B327-A1D139BBC6A3}"/>
    <cellStyle name="Currency" xfId="1" builtinId="4"/>
    <cellStyle name="Normal" xfId="0" builtinId="0"/>
    <cellStyle name="Normal 2" xfId="2" xr:uid="{B0225B22-2F01-492B-BAA2-F4E4DCF00FA5}"/>
    <cellStyle name="Normal 2 2" xfId="3" xr:uid="{8A678E2A-DC44-4E7C-BC12-889CAB44B155}"/>
    <cellStyle name="Percent 2" xfId="5" xr:uid="{466A5CBB-24BF-46F0-A883-811C12794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kenergy.sharepoint.com/sites/NNGRateProceedings/2022%20Rate%20Case/01-Rate%20Case%20Filing%207-1-2022%20(AS%20FILED)/Statement%20and%20Schedules/77-Stmts%20and%20Schs%20I%20and%20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tesAndCertificates\7c%20projects\NL%202025\Response%20to%20FERC%20Staff%20April%2017,%202024%20DR.xlsx" TargetMode="External"/><Relationship Id="rId1" Type="http://schemas.openxmlformats.org/officeDocument/2006/relationships/externalLinkPath" Target="Response%20to%20FERC%20Staff%20April%2017,%202024%20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I-1(a) pg 1 of 3"/>
      <sheetName val="Schedule I-1(a) pg 2 of 3"/>
      <sheetName val="Schedule I-1(a) pg 3 of 3"/>
      <sheetName val="Schedule I-1(b) pg 1 of 3"/>
      <sheetName val="Schedule I-1(b) pg 2 of 3"/>
      <sheetName val="Schedule I-1(b) pg 3 of 3"/>
      <sheetName val="Duplicate-Sch I-a(1) Workpaper"/>
      <sheetName val="Info from Sch I-1(d) pg 1 of 2"/>
      <sheetName val="Info from Sch I-1(d) pg 2 of 2"/>
      <sheetName val="Schedule I-2 pg 1 of 6"/>
      <sheetName val="Schedule I-2 pg 2 of 6"/>
      <sheetName val="Schedule I-2 pg 3 of 6"/>
      <sheetName val="Schedule I-2 pg 4 of 6"/>
      <sheetName val="Schedule I-2 pg 5 of 6"/>
      <sheetName val="Schedule I-2 pg 6 of 6"/>
      <sheetName val="Schedule I-3(a) pg 1 of 3"/>
      <sheetName val="Schedule I-3(a) pg 2 of 3"/>
      <sheetName val="Schedule I-3(a) pg 3 of 3"/>
      <sheetName val="Schedule I-3(b) pg 1 of 2"/>
      <sheetName val="Schedule I-3(b) pg 2 of 2"/>
      <sheetName val="Schedule I-3(c) pg 1 of 2"/>
      <sheetName val="Schedule I-3(c) pg 2 of 2"/>
      <sheetName val="Schedule I-3(d)"/>
      <sheetName val="Schedule I-4"/>
      <sheetName val="Schedule I-5(a)"/>
      <sheetName val="Schedule I-5(b)"/>
      <sheetName val="Statement J"/>
      <sheetName val="Schedule J-1, pg 1 of 2"/>
      <sheetName val="Schedule J-1, pg 2 of 2 "/>
      <sheetName val="Schedule J-2 pg 1 of 6 "/>
      <sheetName val="Schedule J-2 pg 2 of 6 "/>
      <sheetName val="Schedule J-2 pg 3 of 6"/>
      <sheetName val="Schedule J-2 pg 4 of 6"/>
      <sheetName val="Schedule J-2 pg 5 of 6"/>
      <sheetName val="Schedule J-2 pg 6 of 6"/>
      <sheetName val="Data Input"/>
      <sheetName val="Workpaper - COS Staging"/>
      <sheetName val="Workpaper - Max-Discount Break"/>
      <sheetName val="Workpaper - MBR Revenue Credit"/>
    </sheetNames>
    <sheetDataSet>
      <sheetData sheetId="0">
        <row r="1">
          <cell r="K1" t="str">
            <v xml:space="preserve">Docket No. RP22-   -000 </v>
          </cell>
        </row>
      </sheetData>
      <sheetData sheetId="1" refreshError="1"/>
      <sheetData sheetId="2">
        <row r="22">
          <cell r="E22">
            <v>528500797.35374343</v>
          </cell>
        </row>
        <row r="24">
          <cell r="E24">
            <v>37075851</v>
          </cell>
        </row>
        <row r="26">
          <cell r="E26">
            <v>81145225.3477429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4">
          <cell r="K14">
            <v>12584762.800640492</v>
          </cell>
        </row>
        <row r="17">
          <cell r="K17">
            <v>84145363.821073309</v>
          </cell>
        </row>
      </sheetData>
      <sheetData sheetId="11">
        <row r="17">
          <cell r="O17">
            <v>0</v>
          </cell>
        </row>
        <row r="20">
          <cell r="O20">
            <v>-817204</v>
          </cell>
        </row>
      </sheetData>
      <sheetData sheetId="12">
        <row r="15">
          <cell r="K15">
            <v>55051940.512257107</v>
          </cell>
        </row>
        <row r="16">
          <cell r="K16">
            <v>4383962</v>
          </cell>
        </row>
        <row r="19">
          <cell r="K19">
            <v>157500000.61000001</v>
          </cell>
        </row>
        <row r="20">
          <cell r="K20">
            <v>37075851</v>
          </cell>
        </row>
        <row r="23">
          <cell r="K23">
            <v>81145225.3477429</v>
          </cell>
        </row>
      </sheetData>
      <sheetData sheetId="13">
        <row r="57">
          <cell r="G57">
            <v>55051940.512257107</v>
          </cell>
          <cell r="I57">
            <v>4383962</v>
          </cell>
        </row>
      </sheetData>
      <sheetData sheetId="14">
        <row r="32">
          <cell r="G32">
            <v>157500000.61000001</v>
          </cell>
          <cell r="I32">
            <v>37075851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7">
          <cell r="E37">
            <v>3643325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>
        <row r="7">
          <cell r="E7">
            <v>183976025.96608037</v>
          </cell>
        </row>
        <row r="8">
          <cell r="E8">
            <v>1021930113.26353</v>
          </cell>
        </row>
        <row r="9">
          <cell r="E9">
            <v>81145225.3477429</v>
          </cell>
        </row>
        <row r="13">
          <cell r="E13">
            <v>4383962</v>
          </cell>
        </row>
        <row r="14">
          <cell r="E14">
            <v>37075851</v>
          </cell>
        </row>
        <row r="21">
          <cell r="E21">
            <v>42174232.264072329</v>
          </cell>
        </row>
        <row r="22">
          <cell r="E22">
            <v>287672636.92267013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141">
          <cell r="E141">
            <v>157</v>
          </cell>
        </row>
        <row r="143">
          <cell r="E143">
            <v>2618</v>
          </cell>
        </row>
        <row r="145">
          <cell r="E145">
            <v>95221838.860000014</v>
          </cell>
        </row>
        <row r="152">
          <cell r="E152">
            <v>56497032.389110453</v>
          </cell>
        </row>
        <row r="153">
          <cell r="E153">
            <v>0</v>
          </cell>
        </row>
        <row r="158">
          <cell r="E158">
            <v>375881592.90978652</v>
          </cell>
        </row>
        <row r="159">
          <cell r="E159">
            <v>0</v>
          </cell>
        </row>
        <row r="167">
          <cell r="E167">
            <v>12941230</v>
          </cell>
        </row>
        <row r="173">
          <cell r="E173">
            <v>86099565</v>
          </cell>
        </row>
        <row r="182">
          <cell r="E182">
            <v>4726828</v>
          </cell>
        </row>
        <row r="183">
          <cell r="E183">
            <v>0</v>
          </cell>
        </row>
        <row r="188">
          <cell r="E188">
            <v>31448158</v>
          </cell>
        </row>
        <row r="189">
          <cell r="E189">
            <v>0</v>
          </cell>
        </row>
        <row r="275">
          <cell r="E275">
            <v>248</v>
          </cell>
        </row>
        <row r="276">
          <cell r="E276">
            <v>212</v>
          </cell>
        </row>
      </sheetData>
      <sheetData sheetId="36" refreshError="1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Request No. 1"/>
      <sheetName val="Data Requests No. 2 &amp; 3"/>
      <sheetName val="Data Requests No. 2 &amp; 3 Alt"/>
      <sheetName val="Data Request No. 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8D42-12F1-4408-8C3A-715BC722680B}">
  <sheetPr transitionEvaluation="1" transitionEntry="1">
    <tabColor rgb="FFFFFF00"/>
    <pageSetUpPr fitToPage="1"/>
  </sheetPr>
  <dimension ref="A1:L382"/>
  <sheetViews>
    <sheetView tabSelected="1" view="pageBreakPreview" topLeftCell="A7" zoomScaleNormal="100" zoomScaleSheetLayoutView="100" workbookViewId="0">
      <selection activeCell="A6" sqref="A6:L6"/>
    </sheetView>
  </sheetViews>
  <sheetFormatPr defaultColWidth="11" defaultRowHeight="12.75" x14ac:dyDescent="0.2"/>
  <cols>
    <col min="1" max="1" width="4.28515625" style="3" customWidth="1"/>
    <col min="2" max="2" width="1.85546875" style="3" customWidth="1"/>
    <col min="3" max="3" width="45.28515625" style="3" customWidth="1"/>
    <col min="4" max="4" width="3" style="3" customWidth="1"/>
    <col min="5" max="5" width="30.5703125" style="3" customWidth="1"/>
    <col min="6" max="6" width="2.85546875" style="3" customWidth="1"/>
    <col min="7" max="7" width="9.42578125" style="3" bestFit="1" customWidth="1"/>
    <col min="8" max="8" width="1.7109375" style="3" customWidth="1"/>
    <col min="9" max="9" width="10.85546875" style="3" bestFit="1" customWidth="1"/>
    <col min="10" max="10" width="1.7109375" style="3" customWidth="1"/>
    <col min="11" max="11" width="10.7109375" style="3" customWidth="1"/>
    <col min="12" max="12" width="0.7109375" style="3" customWidth="1"/>
    <col min="13" max="16384" width="11" style="3"/>
  </cols>
  <sheetData>
    <row r="1" spans="1:12" x14ac:dyDescent="0.2">
      <c r="A1" s="1" t="s">
        <v>0</v>
      </c>
      <c r="B1" s="2"/>
      <c r="D1" s="2"/>
      <c r="E1" s="2"/>
      <c r="F1" s="2"/>
      <c r="G1" s="2"/>
      <c r="H1" s="2"/>
      <c r="I1" s="2"/>
      <c r="J1" s="2"/>
      <c r="K1" s="4"/>
    </row>
    <row r="2" spans="1:12" x14ac:dyDescent="0.2">
      <c r="A2" s="5" t="s">
        <v>1</v>
      </c>
      <c r="B2" s="2"/>
      <c r="C2" s="6"/>
      <c r="D2" s="2"/>
      <c r="E2" s="2"/>
      <c r="F2" s="2"/>
      <c r="G2" s="2"/>
      <c r="H2" s="2"/>
      <c r="I2" s="2"/>
      <c r="J2" s="2"/>
    </row>
    <row r="3" spans="1:12" x14ac:dyDescent="0.2">
      <c r="A3" s="1" t="s">
        <v>2</v>
      </c>
      <c r="B3" s="2"/>
      <c r="C3" s="2"/>
      <c r="D3" s="2"/>
      <c r="E3" s="2"/>
      <c r="F3" s="2"/>
      <c r="G3" s="2"/>
      <c r="H3" s="2"/>
      <c r="I3" s="7"/>
      <c r="J3" s="2"/>
      <c r="K3" s="2"/>
    </row>
    <row r="4" spans="1:12" x14ac:dyDescent="0.2">
      <c r="A4" s="1" t="s">
        <v>3</v>
      </c>
      <c r="B4" s="2"/>
      <c r="C4" s="2"/>
      <c r="D4" s="2"/>
      <c r="E4" s="2"/>
      <c r="F4" s="2"/>
      <c r="G4" s="2"/>
      <c r="H4" s="2"/>
      <c r="I4" s="7"/>
      <c r="J4" s="2"/>
      <c r="K4" s="2"/>
    </row>
    <row r="5" spans="1:12" x14ac:dyDescent="0.2">
      <c r="A5" s="1"/>
      <c r="B5" s="2"/>
      <c r="C5" s="2"/>
      <c r="D5" s="2"/>
      <c r="E5" s="2"/>
      <c r="F5" s="2"/>
      <c r="G5" s="2"/>
      <c r="H5" s="2"/>
      <c r="I5" s="7"/>
      <c r="J5" s="2"/>
      <c r="K5" s="2"/>
    </row>
    <row r="6" spans="1:12" x14ac:dyDescent="0.2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">
      <c r="A8" s="1"/>
      <c r="B8" s="2"/>
      <c r="C8" s="2"/>
      <c r="D8" s="2"/>
      <c r="E8" s="2"/>
      <c r="F8" s="2"/>
      <c r="G8" s="7" t="s">
        <v>5</v>
      </c>
      <c r="H8" s="2"/>
      <c r="I8" s="7"/>
      <c r="J8" s="2"/>
      <c r="K8" s="2"/>
    </row>
    <row r="9" spans="1:12" x14ac:dyDescent="0.2">
      <c r="A9" s="2"/>
      <c r="B9" s="2"/>
      <c r="C9" s="2"/>
      <c r="D9" s="2"/>
      <c r="E9" s="2"/>
      <c r="F9" s="2"/>
      <c r="G9" s="7" t="s">
        <v>6</v>
      </c>
      <c r="H9" s="2"/>
      <c r="I9" s="7" t="s">
        <v>7</v>
      </c>
      <c r="J9" s="2"/>
      <c r="K9" s="11"/>
      <c r="L9" s="11"/>
    </row>
    <row r="10" spans="1:12" ht="12.75" customHeight="1" x14ac:dyDescent="0.2">
      <c r="A10" s="7" t="s">
        <v>8</v>
      </c>
      <c r="B10" s="2"/>
      <c r="C10" s="2"/>
      <c r="D10" s="2"/>
      <c r="E10" s="2"/>
      <c r="F10" s="2"/>
      <c r="G10" s="7" t="s">
        <v>9</v>
      </c>
      <c r="H10" s="2"/>
      <c r="I10" s="7" t="s">
        <v>10</v>
      </c>
      <c r="J10" s="2"/>
      <c r="K10" s="11"/>
      <c r="L10" s="11"/>
    </row>
    <row r="11" spans="1:12" ht="30" customHeight="1" x14ac:dyDescent="0.2">
      <c r="A11" s="12" t="s">
        <v>11</v>
      </c>
      <c r="B11" s="2"/>
      <c r="C11" s="12" t="s">
        <v>12</v>
      </c>
      <c r="D11" s="2"/>
      <c r="E11" s="12" t="s">
        <v>13</v>
      </c>
      <c r="F11" s="2"/>
      <c r="G11" s="12" t="s">
        <v>14</v>
      </c>
      <c r="H11" s="2"/>
      <c r="I11" s="12" t="s">
        <v>15</v>
      </c>
      <c r="J11" s="2"/>
      <c r="K11" s="13" t="s">
        <v>16</v>
      </c>
      <c r="L11" s="2"/>
    </row>
    <row r="12" spans="1:12" x14ac:dyDescent="0.2">
      <c r="C12" s="14" t="s">
        <v>17</v>
      </c>
      <c r="E12" s="14" t="s">
        <v>18</v>
      </c>
      <c r="G12" s="14" t="s">
        <v>19</v>
      </c>
      <c r="I12" s="15" t="s">
        <v>20</v>
      </c>
      <c r="J12" s="14"/>
      <c r="K12" s="15" t="s">
        <v>21</v>
      </c>
      <c r="L12" s="14"/>
    </row>
    <row r="13" spans="1:12" x14ac:dyDescent="0.2">
      <c r="C13" s="14"/>
      <c r="G13" s="16" t="s">
        <v>22</v>
      </c>
      <c r="I13" s="14"/>
      <c r="K13" s="14"/>
    </row>
    <row r="14" spans="1:12" x14ac:dyDescent="0.2">
      <c r="A14" s="14">
        <v>1</v>
      </c>
      <c r="C14" s="17" t="s">
        <v>23</v>
      </c>
      <c r="D14" s="3" t="s">
        <v>24</v>
      </c>
      <c r="E14" s="1" t="s">
        <v>25</v>
      </c>
      <c r="J14" s="18"/>
      <c r="K14" s="19">
        <f>8309.62530920389*1000</f>
        <v>8309625.3092038892</v>
      </c>
    </row>
    <row r="15" spans="1:12" x14ac:dyDescent="0.2">
      <c r="A15" s="14">
        <f>A14+1</f>
        <v>2</v>
      </c>
      <c r="C15" s="17" t="s">
        <v>26</v>
      </c>
      <c r="E15" s="1" t="s">
        <v>27</v>
      </c>
      <c r="J15" s="18"/>
      <c r="K15" s="20">
        <v>-2468957.0987999998</v>
      </c>
    </row>
    <row r="16" spans="1:12" x14ac:dyDescent="0.2">
      <c r="A16" s="14">
        <f>A15+1</f>
        <v>3</v>
      </c>
      <c r="C16" s="17" t="s">
        <v>28</v>
      </c>
      <c r="E16" s="21" t="s">
        <v>29</v>
      </c>
      <c r="J16" s="18"/>
      <c r="K16" s="19">
        <f>K14+K15</f>
        <v>5840668.2104038894</v>
      </c>
    </row>
    <row r="17" spans="1:12" x14ac:dyDescent="0.2">
      <c r="A17" s="14"/>
      <c r="C17" s="17"/>
      <c r="J17" s="18"/>
      <c r="K17" s="19"/>
    </row>
    <row r="18" spans="1:12" x14ac:dyDescent="0.2">
      <c r="A18" s="14">
        <f>A16+1</f>
        <v>4</v>
      </c>
      <c r="C18" s="17" t="s">
        <v>30</v>
      </c>
      <c r="E18" s="1" t="s">
        <v>31</v>
      </c>
      <c r="G18" s="22">
        <v>76153</v>
      </c>
      <c r="I18" s="23">
        <v>0.75</v>
      </c>
      <c r="K18" s="22">
        <f>G18*I18</f>
        <v>57114.75</v>
      </c>
    </row>
    <row r="19" spans="1:12" x14ac:dyDescent="0.2">
      <c r="A19" s="14">
        <f>A18+1</f>
        <v>5</v>
      </c>
      <c r="C19" s="17" t="s">
        <v>32</v>
      </c>
      <c r="E19" s="1" t="s">
        <v>31</v>
      </c>
      <c r="G19" s="24">
        <v>61410</v>
      </c>
      <c r="I19" s="23">
        <v>2</v>
      </c>
      <c r="K19" s="24">
        <f>G19*I19</f>
        <v>122820</v>
      </c>
    </row>
    <row r="20" spans="1:12" x14ac:dyDescent="0.2">
      <c r="A20" s="14">
        <f>A19+1</f>
        <v>6</v>
      </c>
      <c r="C20" s="17" t="s">
        <v>33</v>
      </c>
      <c r="D20" s="21"/>
      <c r="E20" s="21" t="s">
        <v>34</v>
      </c>
      <c r="F20" s="21"/>
      <c r="G20" s="25">
        <f>SUM(G18:G19)</f>
        <v>137563</v>
      </c>
      <c r="H20" s="21"/>
      <c r="I20" s="23"/>
      <c r="K20" s="25">
        <f>SUM(K18:K19)</f>
        <v>179934.75</v>
      </c>
    </row>
    <row r="21" spans="1:12" x14ac:dyDescent="0.2">
      <c r="A21" s="14"/>
      <c r="C21" s="17"/>
      <c r="G21" s="22"/>
      <c r="I21" s="23"/>
      <c r="K21" s="26"/>
    </row>
    <row r="22" spans="1:12" x14ac:dyDescent="0.2">
      <c r="A22" s="14">
        <f>A20+1</f>
        <v>7</v>
      </c>
      <c r="C22" s="17" t="s">
        <v>35</v>
      </c>
      <c r="E22" s="21" t="s">
        <v>36</v>
      </c>
      <c r="G22" s="27"/>
      <c r="I22" s="28"/>
      <c r="J22" s="18"/>
      <c r="K22" s="29">
        <f>K16/K20</f>
        <v>32.459923446715486</v>
      </c>
      <c r="L22" s="27"/>
    </row>
    <row r="23" spans="1:12" x14ac:dyDescent="0.2">
      <c r="A23" s="14"/>
      <c r="C23" s="17"/>
      <c r="E23" s="21"/>
      <c r="G23" s="27"/>
      <c r="I23" s="28"/>
      <c r="J23" s="18"/>
      <c r="K23" s="27"/>
      <c r="L23" s="27"/>
    </row>
    <row r="24" spans="1:12" x14ac:dyDescent="0.2">
      <c r="A24" s="14">
        <f>A22+1</f>
        <v>8</v>
      </c>
      <c r="C24" s="17" t="s">
        <v>37</v>
      </c>
      <c r="E24" s="3" t="s">
        <v>38</v>
      </c>
      <c r="G24" s="27"/>
      <c r="I24" s="28"/>
      <c r="J24" s="18"/>
      <c r="K24" s="27">
        <f>K$22*$I$18</f>
        <v>24.344942585036613</v>
      </c>
      <c r="L24" s="30"/>
    </row>
    <row r="25" spans="1:12" x14ac:dyDescent="0.2">
      <c r="A25" s="14">
        <f>A24+1</f>
        <v>9</v>
      </c>
      <c r="C25" s="17" t="s">
        <v>39</v>
      </c>
      <c r="E25" s="3" t="s">
        <v>40</v>
      </c>
      <c r="G25" s="27"/>
      <c r="I25" s="28"/>
      <c r="J25" s="18"/>
      <c r="K25" s="31">
        <f>K$22*$I$19</f>
        <v>64.919846893430972</v>
      </c>
      <c r="L25" s="30"/>
    </row>
    <row r="26" spans="1:12" ht="13.5" thickBot="1" x14ac:dyDescent="0.25">
      <c r="A26" s="14">
        <f>A25+1</f>
        <v>10</v>
      </c>
      <c r="C26" s="17" t="s">
        <v>41</v>
      </c>
      <c r="G26" s="27"/>
      <c r="I26" s="28"/>
      <c r="J26" s="18"/>
      <c r="K26" s="32">
        <f>(K24*7+K25*5)/12</f>
        <v>41.25115271353426</v>
      </c>
      <c r="L26" s="30"/>
    </row>
    <row r="27" spans="1:12" x14ac:dyDescent="0.2">
      <c r="A27" s="14"/>
      <c r="C27" s="17"/>
      <c r="E27" s="21"/>
      <c r="G27" s="27"/>
      <c r="I27" s="28"/>
      <c r="J27" s="18"/>
      <c r="K27" s="27"/>
      <c r="L27" s="27"/>
    </row>
    <row r="28" spans="1:12" ht="27" customHeight="1" x14ac:dyDescent="0.2">
      <c r="A28" s="33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">
      <c r="A29" s="14"/>
      <c r="C29" s="35"/>
      <c r="I29" s="36"/>
      <c r="K29" s="27"/>
      <c r="L29" s="27"/>
    </row>
    <row r="30" spans="1:12" x14ac:dyDescent="0.2">
      <c r="A30" s="14">
        <f>A26+1</f>
        <v>11</v>
      </c>
      <c r="C30" s="17" t="s">
        <v>37</v>
      </c>
      <c r="E30" s="3" t="s">
        <v>43</v>
      </c>
      <c r="I30" s="36"/>
      <c r="J30" s="18"/>
      <c r="K30" s="27">
        <f>K$22*$I$18</f>
        <v>24.344942585036613</v>
      </c>
      <c r="L30" s="30"/>
    </row>
    <row r="31" spans="1:12" x14ac:dyDescent="0.2">
      <c r="A31" s="14">
        <f>A30+1</f>
        <v>12</v>
      </c>
      <c r="C31" s="17" t="s">
        <v>39</v>
      </c>
      <c r="E31" s="3" t="s">
        <v>44</v>
      </c>
      <c r="I31" s="36"/>
      <c r="J31" s="18"/>
      <c r="K31" s="31">
        <f>K$22*$I$19</f>
        <v>64.919846893430972</v>
      </c>
      <c r="L31" s="30"/>
    </row>
    <row r="32" spans="1:12" x14ac:dyDescent="0.2">
      <c r="A32" s="14">
        <f>A31+1</f>
        <v>13</v>
      </c>
      <c r="C32" s="17" t="s">
        <v>41</v>
      </c>
      <c r="I32" s="36"/>
      <c r="J32" s="18"/>
      <c r="K32" s="27">
        <f>(K30*7+K31*5)/12</f>
        <v>41.25115271353426</v>
      </c>
      <c r="L32" s="30"/>
    </row>
    <row r="33" spans="1:12" x14ac:dyDescent="0.2">
      <c r="A33" s="14"/>
      <c r="C33" s="17"/>
      <c r="I33" s="36"/>
      <c r="J33" s="18"/>
      <c r="L33" s="27"/>
    </row>
    <row r="34" spans="1:12" x14ac:dyDescent="0.2">
      <c r="A34" s="14">
        <f>A32+1</f>
        <v>14</v>
      </c>
      <c r="C34" s="17" t="s">
        <v>45</v>
      </c>
      <c r="D34" s="3" t="s">
        <v>24</v>
      </c>
      <c r="E34" s="3" t="s">
        <v>46</v>
      </c>
      <c r="K34" s="27">
        <v>9.6760000000000002</v>
      </c>
      <c r="L34" s="27"/>
    </row>
    <row r="35" spans="1:12" x14ac:dyDescent="0.2">
      <c r="A35" s="14">
        <f>A34+1</f>
        <v>15</v>
      </c>
      <c r="B35" s="10"/>
      <c r="C35" s="10" t="s">
        <v>47</v>
      </c>
      <c r="D35" s="10"/>
      <c r="E35" s="3" t="s">
        <v>46</v>
      </c>
      <c r="F35" s="10"/>
      <c r="G35" s="10"/>
      <c r="H35" s="10"/>
      <c r="I35" s="10"/>
      <c r="J35" s="10"/>
      <c r="K35" s="31">
        <v>25.798999999999999</v>
      </c>
      <c r="L35" s="10"/>
    </row>
    <row r="36" spans="1:12" x14ac:dyDescent="0.2">
      <c r="A36" s="14">
        <f>A35+1</f>
        <v>16</v>
      </c>
      <c r="C36" s="17" t="s">
        <v>41</v>
      </c>
      <c r="K36" s="27">
        <f>(K34*7+K35*5)/12</f>
        <v>16.393916666666666</v>
      </c>
    </row>
    <row r="37" spans="1:12" x14ac:dyDescent="0.2">
      <c r="G37" s="37"/>
    </row>
    <row r="38" spans="1:12" ht="13.5" thickBot="1" x14ac:dyDescent="0.25">
      <c r="A38" s="14">
        <v>15</v>
      </c>
      <c r="C38" s="3" t="s">
        <v>48</v>
      </c>
      <c r="K38" s="38">
        <f>K36-K32</f>
        <v>-24.857236046867595</v>
      </c>
    </row>
    <row r="381" spans="3:3" x14ac:dyDescent="0.2">
      <c r="C381" s="3">
        <v>280</v>
      </c>
    </row>
    <row r="382" spans="3:3" x14ac:dyDescent="0.2">
      <c r="C382" s="3">
        <v>262</v>
      </c>
    </row>
  </sheetData>
  <mergeCells count="4">
    <mergeCell ref="A6:L6"/>
    <mergeCell ref="K9:L9"/>
    <mergeCell ref="K10:L10"/>
    <mergeCell ref="A28:L28"/>
  </mergeCells>
  <printOptions horizontalCentered="1"/>
  <pageMargins left="0.25" right="0.25" top="0.75" bottom="0.75" header="0.3" footer="0.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2024-05-02T12:30:00+00:00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222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/>
        <AccountId xsi:nil="true"/>
        <AccountType/>
      </UserInfo>
    </Document_x0020_Owner>
    <Rate_x0020_Info xmlns="0b825887-23b5-4f71-927b-f09ff123c371">No</Rate_x0020_Info>
    <MoveToInitiate xmlns="0b825887-23b5-4f71-927b-f09ff123c371">true</MoveToInitiate>
    <Expired_x0020_Date xmlns="http://schemas.microsoft.com/sharepoint/v3" xsi:nil="true"/>
    <Requested_x0020_Date xmlns="028855de-1473-4340-91da-493a9a104b07" xsi:nil="true"/>
    <Department xmlns="0b825887-23b5-4f71-927b-f09ff123c371" xsi:nil="true"/>
    <Post_x0020_Date xmlns="http://schemas.microsoft.com/sharepoint/v3">2024-05-02T12:30:37+00:00</Post_x0020_Date>
    <NavGroup xmlns="0b825887-23b5-4f71-927b-f09ff123c371">Northern Submissions to FERC</NavGroup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4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51DD788E-09F0-4801-BA66-5EC5155C1B10}"/>
</file>

<file path=customXml/itemProps2.xml><?xml version="1.0" encoding="utf-8"?>
<ds:datastoreItem xmlns:ds="http://schemas.openxmlformats.org/officeDocument/2006/customXml" ds:itemID="{02A0E279-3595-46A4-ADB6-7F28AF245FF3}"/>
</file>

<file path=customXml/itemProps3.xml><?xml version="1.0" encoding="utf-8"?>
<ds:datastoreItem xmlns:ds="http://schemas.openxmlformats.org/officeDocument/2006/customXml" ds:itemID="{0485C120-8D76-4E3E-A4D0-A921D49820C7}"/>
</file>

<file path=customXml/itemProps4.xml><?xml version="1.0" encoding="utf-8"?>
<ds:datastoreItem xmlns:ds="http://schemas.openxmlformats.org/officeDocument/2006/customXml" ds:itemID="{6A5F4548-E3FE-4FAF-82DA-5FDC96FD8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Requests No. 2 &amp; 3</vt:lpstr>
      <vt:lpstr>'Data Requests No. 2 &amp; 3'!Print_Area</vt:lpstr>
      <vt:lpstr>'Data Requests No. 2 &amp; 3'!SCH_K_1_P2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Northern’s response to data request 2 and 3 in Excel format (filed May 1, 2024)</dc:title>
  <dc:creator>Valdivia, Luis (Northern Natural Gas)</dc:creator>
  <cp:lastModifiedBy>Valdivia, Luis (Northern Natural Gas)</cp:lastModifiedBy>
  <dcterms:created xsi:type="dcterms:W3CDTF">2024-04-30T15:50:05Z</dcterms:created>
  <dcterms:modified xsi:type="dcterms:W3CDTF">2024-04-30T15:51:00Z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5/2/2024 7:27:54 AM - WorkflowStarted - Fletcher McMeen (Northern Natural Gas) - Admin approval workflow was started. - Workflow Started_x000d_
5/2/2024 7:27:54 AM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5/2/2024 7:28:01 AM - WorkflowComment - Fletcher McMeen (Northern Natural Gas) - Admin Approver Fletcher McMeen (Northern Natural Gas) APPROVED the document or notice. - Admin Updated_x000d_
5/2/2024 7:28:01 AM - TaskCompleted - Fletcher McMeen (Northern Natural Gas) - Admin Process Completed - Approve Completed_x000d_
5/2/2024 7:28:02 AM - WorkflowComment - Fletcher McMeen (Northern Natural Gas) - Workflow Completed - Complete_x000d_
</vt:lpwstr>
  </property>
</Properties>
</file>